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uszahlung" sheetId="1" r:id="rId1"/>
  </sheets>
  <definedNames>
    <definedName name="_xlnm.Print_Area" localSheetId="0">'Auszahlung'!$A$1:$G$26</definedName>
  </definedNames>
  <calcPr fullCalcOnLoad="1"/>
</workbook>
</file>

<file path=xl/sharedStrings.xml><?xml version="1.0" encoding="utf-8"?>
<sst xmlns="http://schemas.openxmlformats.org/spreadsheetml/2006/main" count="38" uniqueCount="27">
  <si>
    <t>VERLIERER</t>
  </si>
  <si>
    <t>erhalten von:</t>
  </si>
  <si>
    <t>Alpe d'Huez</t>
  </si>
  <si>
    <t>Grilli</t>
  </si>
  <si>
    <t>Hollywood</t>
  </si>
  <si>
    <t>WsD</t>
  </si>
  <si>
    <t>Fe</t>
  </si>
  <si>
    <t>Bastro</t>
  </si>
  <si>
    <t>Franco</t>
  </si>
  <si>
    <t>Baros</t>
  </si>
  <si>
    <t>GEWINNER</t>
  </si>
  <si>
    <t>gezahlt an:</t>
  </si>
  <si>
    <t>Züge</t>
  </si>
  <si>
    <t>Berggeisse</t>
  </si>
  <si>
    <t>Lulu</t>
  </si>
  <si>
    <t>Maxim</t>
  </si>
  <si>
    <t>LucaLuca</t>
  </si>
  <si>
    <t>Viktor</t>
  </si>
  <si>
    <t>Mafiosos</t>
  </si>
  <si>
    <t>Luca Luca</t>
  </si>
  <si>
    <t>Lulu/WsD</t>
  </si>
  <si>
    <t>TDF-AUSZAHLUNG 2023/VERRECHNUNGEN</t>
  </si>
  <si>
    <t>Alpe d'Huez/Fe</t>
  </si>
  <si>
    <t>Grilli/Maxim</t>
  </si>
  <si>
    <t>Baros/Bastro/Mafiosos</t>
  </si>
  <si>
    <t>Raymond Sauteur</t>
  </si>
  <si>
    <t>Berggeisse, Lulu. René. Jürg, Mäse, Willy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</si>
</sst>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51">
      <alignment/>
      <protection/>
    </xf>
    <xf numFmtId="0" fontId="1" fillId="33" borderId="0" xfId="51" applyFont="1" applyFill="1">
      <alignment/>
      <protection/>
    </xf>
    <xf numFmtId="0" fontId="0" fillId="33" borderId="0" xfId="51" applyFill="1">
      <alignment/>
      <protection/>
    </xf>
    <xf numFmtId="0" fontId="2" fillId="34" borderId="10" xfId="51" applyFont="1" applyFill="1" applyBorder="1">
      <alignment/>
      <protection/>
    </xf>
    <xf numFmtId="0" fontId="3" fillId="34" borderId="10" xfId="51" applyFont="1" applyFill="1" applyBorder="1">
      <alignment/>
      <protection/>
    </xf>
    <xf numFmtId="0" fontId="2" fillId="0" borderId="11" xfId="51" applyFont="1" applyBorder="1">
      <alignment/>
      <protection/>
    </xf>
    <xf numFmtId="4" fontId="4" fillId="0" borderId="11" xfId="51" applyNumberFormat="1" applyFont="1" applyBorder="1">
      <alignment/>
      <protection/>
    </xf>
    <xf numFmtId="4" fontId="2" fillId="0" borderId="11" xfId="51" applyNumberFormat="1" applyFont="1" applyBorder="1">
      <alignment/>
      <protection/>
    </xf>
    <xf numFmtId="3" fontId="0" fillId="0" borderId="0" xfId="51" applyNumberFormat="1">
      <alignment/>
      <protection/>
    </xf>
    <xf numFmtId="0" fontId="2" fillId="0" borderId="12" xfId="51" applyFont="1" applyBorder="1">
      <alignment/>
      <protection/>
    </xf>
    <xf numFmtId="4" fontId="4" fillId="0" borderId="12" xfId="51" applyNumberFormat="1" applyFont="1" applyBorder="1">
      <alignment/>
      <protection/>
    </xf>
    <xf numFmtId="4" fontId="2" fillId="0" borderId="12" xfId="51" applyNumberFormat="1" applyFont="1" applyBorder="1">
      <alignment/>
      <protection/>
    </xf>
    <xf numFmtId="0" fontId="3" fillId="0" borderId="13" xfId="51" applyFont="1" applyBorder="1">
      <alignment/>
      <protection/>
    </xf>
    <xf numFmtId="4" fontId="4" fillId="34" borderId="13" xfId="51" applyNumberFormat="1" applyFont="1" applyFill="1" applyBorder="1">
      <alignment/>
      <protection/>
    </xf>
    <xf numFmtId="4" fontId="2" fillId="0" borderId="13" xfId="51" applyNumberFormat="1" applyFont="1" applyBorder="1">
      <alignment/>
      <protection/>
    </xf>
    <xf numFmtId="4" fontId="4" fillId="0" borderId="13" xfId="51" applyNumberFormat="1" applyFont="1" applyBorder="1">
      <alignment/>
      <protection/>
    </xf>
    <xf numFmtId="0" fontId="2" fillId="35" borderId="14" xfId="51" applyFont="1" applyFill="1" applyBorder="1">
      <alignment/>
      <protection/>
    </xf>
    <xf numFmtId="4" fontId="3" fillId="35" borderId="14" xfId="51" applyNumberFormat="1" applyFont="1" applyFill="1" applyBorder="1">
      <alignment/>
      <protection/>
    </xf>
    <xf numFmtId="4" fontId="2" fillId="35" borderId="14" xfId="51" applyNumberFormat="1" applyFont="1" applyFill="1" applyBorder="1">
      <alignment/>
      <protection/>
    </xf>
    <xf numFmtId="4" fontId="2" fillId="36" borderId="13" xfId="51" applyNumberFormat="1" applyFont="1" applyFill="1" applyBorder="1">
      <alignment/>
      <protection/>
    </xf>
    <xf numFmtId="0" fontId="3" fillId="0" borderId="15" xfId="51" applyFont="1" applyBorder="1">
      <alignment/>
      <protection/>
    </xf>
    <xf numFmtId="4" fontId="2" fillId="35" borderId="15" xfId="51" applyNumberFormat="1" applyFont="1" applyFill="1" applyBorder="1">
      <alignment/>
      <protection/>
    </xf>
    <xf numFmtId="4" fontId="2" fillId="0" borderId="15" xfId="51" applyNumberFormat="1" applyFont="1" applyBorder="1">
      <alignment/>
      <protection/>
    </xf>
    <xf numFmtId="4" fontId="3" fillId="0" borderId="15" xfId="51" applyNumberFormat="1" applyFont="1" applyBorder="1">
      <alignment/>
      <protection/>
    </xf>
    <xf numFmtId="4" fontId="2" fillId="37" borderId="15" xfId="51" applyNumberFormat="1" applyFont="1" applyFill="1" applyBorder="1">
      <alignment/>
      <protection/>
    </xf>
    <xf numFmtId="4" fontId="42" fillId="0" borderId="12" xfId="51" applyNumberFormat="1" applyFont="1" applyBorder="1">
      <alignment/>
      <protection/>
    </xf>
    <xf numFmtId="4" fontId="43" fillId="0" borderId="11" xfId="51" applyNumberFormat="1" applyFont="1" applyBorder="1">
      <alignment/>
      <protection/>
    </xf>
    <xf numFmtId="4" fontId="5" fillId="0" borderId="12" xfId="51" applyNumberFormat="1" applyFont="1" applyBorder="1">
      <alignment/>
      <protection/>
    </xf>
    <xf numFmtId="4" fontId="42" fillId="0" borderId="13" xfId="51" applyNumberFormat="1" applyFont="1" applyBorder="1">
      <alignment/>
      <protection/>
    </xf>
    <xf numFmtId="4" fontId="24" fillId="0" borderId="11" xfId="51" applyNumberFormat="1" applyFont="1" applyBorder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dF  Auszahlun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20.7109375" style="1" customWidth="1"/>
    <col min="2" max="3" width="15.7109375" style="1" customWidth="1"/>
    <col min="4" max="4" width="20.28125" style="1" customWidth="1"/>
    <col min="5" max="5" width="10.8515625" style="1" customWidth="1"/>
    <col min="6" max="6" width="28.7109375" style="1" customWidth="1"/>
    <col min="7" max="16384" width="11.421875" style="1" customWidth="1"/>
  </cols>
  <sheetData>
    <row r="1" spans="1:2" ht="17.25">
      <c r="A1" s="2" t="s">
        <v>21</v>
      </c>
      <c r="B1" s="3"/>
    </row>
    <row r="3" spans="1:7" ht="15">
      <c r="A3" s="4" t="s">
        <v>0</v>
      </c>
      <c r="B3" s="5"/>
      <c r="C3" s="4" t="s">
        <v>1</v>
      </c>
      <c r="D3" s="5"/>
      <c r="E3" s="5"/>
      <c r="F3" s="5"/>
      <c r="G3" s="5"/>
    </row>
    <row r="4" spans="1:10" ht="15">
      <c r="A4" s="6" t="s">
        <v>3</v>
      </c>
      <c r="B4" s="7">
        <v>-918</v>
      </c>
      <c r="C4" s="8">
        <v>918</v>
      </c>
      <c r="D4" s="8" t="s">
        <v>4</v>
      </c>
      <c r="E4" s="8"/>
      <c r="F4" s="8"/>
      <c r="G4" s="7">
        <f aca="true" t="shared" si="0" ref="G4:G12">B4+C4+E4</f>
        <v>0</v>
      </c>
      <c r="H4" s="9"/>
      <c r="I4" s="9"/>
      <c r="J4" s="9"/>
    </row>
    <row r="5" spans="1:10" ht="15">
      <c r="A5" s="10" t="s">
        <v>17</v>
      </c>
      <c r="B5" s="11">
        <v>-883</v>
      </c>
      <c r="C5" s="12"/>
      <c r="D5" s="12"/>
      <c r="E5" s="12">
        <v>883</v>
      </c>
      <c r="F5" s="12" t="s">
        <v>17</v>
      </c>
      <c r="G5" s="11">
        <f t="shared" si="0"/>
        <v>0</v>
      </c>
      <c r="H5" s="9"/>
      <c r="I5" s="9"/>
      <c r="J5" s="9"/>
    </row>
    <row r="6" spans="1:10" ht="15">
      <c r="A6" s="10" t="s">
        <v>12</v>
      </c>
      <c r="B6" s="11">
        <v>-852</v>
      </c>
      <c r="C6" s="26">
        <f>-418-97</f>
        <v>-515</v>
      </c>
      <c r="D6" s="12" t="s">
        <v>22</v>
      </c>
      <c r="E6" s="12">
        <v>1367</v>
      </c>
      <c r="F6" s="12" t="s">
        <v>25</v>
      </c>
      <c r="G6" s="11">
        <f t="shared" si="0"/>
        <v>0</v>
      </c>
      <c r="H6" s="9"/>
      <c r="I6" s="9"/>
      <c r="J6" s="9"/>
    </row>
    <row r="7" spans="1:10" ht="15">
      <c r="A7" s="10" t="s">
        <v>18</v>
      </c>
      <c r="B7" s="11">
        <v>-730</v>
      </c>
      <c r="C7" s="12">
        <v>730</v>
      </c>
      <c r="D7" s="12" t="s">
        <v>19</v>
      </c>
      <c r="E7" s="12"/>
      <c r="F7" s="12"/>
      <c r="G7" s="11">
        <f t="shared" si="0"/>
        <v>0</v>
      </c>
      <c r="H7" s="9"/>
      <c r="I7" s="9"/>
      <c r="J7" s="9"/>
    </row>
    <row r="8" spans="1:10" ht="15">
      <c r="A8" s="10" t="s">
        <v>2</v>
      </c>
      <c r="B8" s="11">
        <v>-418</v>
      </c>
      <c r="C8" s="12">
        <v>418</v>
      </c>
      <c r="D8" s="12" t="s">
        <v>12</v>
      </c>
      <c r="E8" s="12"/>
      <c r="F8" s="12"/>
      <c r="G8" s="26">
        <f t="shared" si="0"/>
        <v>0</v>
      </c>
      <c r="H8" s="9"/>
      <c r="I8" s="9"/>
      <c r="J8" s="9"/>
    </row>
    <row r="9" spans="1:10" ht="15">
      <c r="A9" s="10" t="s">
        <v>9</v>
      </c>
      <c r="B9" s="11">
        <v>-223</v>
      </c>
      <c r="C9" s="12">
        <v>223</v>
      </c>
      <c r="D9" s="12" t="s">
        <v>19</v>
      </c>
      <c r="E9" s="12"/>
      <c r="F9" s="12"/>
      <c r="G9" s="11">
        <f t="shared" si="0"/>
        <v>0</v>
      </c>
      <c r="H9" s="9"/>
      <c r="I9" s="9"/>
      <c r="J9" s="9"/>
    </row>
    <row r="10" spans="1:10" ht="15">
      <c r="A10" s="10" t="s">
        <v>14</v>
      </c>
      <c r="B10" s="11">
        <v>-164</v>
      </c>
      <c r="C10" s="12">
        <v>164</v>
      </c>
      <c r="D10" s="12" t="s">
        <v>13</v>
      </c>
      <c r="E10" s="12"/>
      <c r="F10" s="12"/>
      <c r="G10" s="11">
        <f t="shared" si="0"/>
        <v>0</v>
      </c>
      <c r="H10" s="9"/>
      <c r="I10" s="9"/>
      <c r="J10" s="9"/>
    </row>
    <row r="11" spans="1:10" ht="15">
      <c r="A11" s="10" t="s">
        <v>6</v>
      </c>
      <c r="B11" s="11">
        <v>-97</v>
      </c>
      <c r="C11" s="12">
        <v>97</v>
      </c>
      <c r="D11" s="12" t="s">
        <v>12</v>
      </c>
      <c r="E11" s="12"/>
      <c r="F11" s="12"/>
      <c r="G11" s="11">
        <f t="shared" si="0"/>
        <v>0</v>
      </c>
      <c r="H11" s="9"/>
      <c r="I11" s="9"/>
      <c r="J11" s="9"/>
    </row>
    <row r="12" spans="1:10" ht="15">
      <c r="A12" s="10" t="s">
        <v>15</v>
      </c>
      <c r="B12" s="11">
        <v>-48</v>
      </c>
      <c r="C12" s="12">
        <v>48</v>
      </c>
      <c r="D12" s="12" t="s">
        <v>4</v>
      </c>
      <c r="E12" s="12"/>
      <c r="F12" s="12"/>
      <c r="G12" s="26">
        <f t="shared" si="0"/>
        <v>0</v>
      </c>
      <c r="H12" s="9"/>
      <c r="I12" s="9"/>
      <c r="J12" s="9"/>
    </row>
    <row r="13" spans="1:10" ht="15">
      <c r="A13" s="10"/>
      <c r="B13" s="11"/>
      <c r="C13" s="12"/>
      <c r="D13" s="12"/>
      <c r="E13" s="12"/>
      <c r="F13" s="12"/>
      <c r="G13" s="11"/>
      <c r="H13" s="9"/>
      <c r="I13" s="9"/>
      <c r="J13" s="9"/>
    </row>
    <row r="14" spans="1:10" ht="15">
      <c r="A14" s="13"/>
      <c r="B14" s="14">
        <f>SUM(B4:B13)</f>
        <v>-4333</v>
      </c>
      <c r="C14" s="15">
        <f>SUM(C4:C13)</f>
        <v>2083</v>
      </c>
      <c r="D14" s="15"/>
      <c r="E14" s="15">
        <f>SUM(E4:E13)</f>
        <v>2250</v>
      </c>
      <c r="F14" s="15"/>
      <c r="G14" s="29">
        <f>SUM(G4:G13)</f>
        <v>0</v>
      </c>
      <c r="H14" s="9"/>
      <c r="I14" s="9"/>
      <c r="J14" s="9"/>
    </row>
    <row r="15" spans="1:10" ht="15">
      <c r="A15" s="17" t="s">
        <v>10</v>
      </c>
      <c r="B15" s="18"/>
      <c r="C15" s="19" t="s">
        <v>11</v>
      </c>
      <c r="D15" s="19"/>
      <c r="E15" s="18"/>
      <c r="F15" s="19"/>
      <c r="G15" s="18"/>
      <c r="H15" s="9"/>
      <c r="I15" s="9"/>
      <c r="J15" s="9"/>
    </row>
    <row r="16" spans="1:10" ht="15">
      <c r="A16" s="6" t="s">
        <v>13</v>
      </c>
      <c r="B16" s="8">
        <v>1209</v>
      </c>
      <c r="C16" s="27">
        <f>-164+681</f>
        <v>517</v>
      </c>
      <c r="D16" s="8" t="s">
        <v>20</v>
      </c>
      <c r="E16" s="7">
        <f>-600-250-250-326-150-150</f>
        <v>-1726</v>
      </c>
      <c r="F16" s="30" t="s">
        <v>26</v>
      </c>
      <c r="G16" s="12">
        <f>B16+C16+E16</f>
        <v>0</v>
      </c>
      <c r="H16" s="9"/>
      <c r="I16" s="9"/>
      <c r="J16" s="9"/>
    </row>
    <row r="17" spans="1:10" ht="15">
      <c r="A17" s="10" t="s">
        <v>16</v>
      </c>
      <c r="B17" s="12">
        <v>1011</v>
      </c>
      <c r="C17" s="26">
        <f>-223+50-730</f>
        <v>-903</v>
      </c>
      <c r="D17" s="28" t="s">
        <v>24</v>
      </c>
      <c r="E17" s="11">
        <f>-108</f>
        <v>-108</v>
      </c>
      <c r="F17" s="12" t="s">
        <v>19</v>
      </c>
      <c r="G17" s="12">
        <f>B17+C17+E17</f>
        <v>0</v>
      </c>
      <c r="H17" s="9"/>
      <c r="I17" s="9"/>
      <c r="J17" s="9"/>
    </row>
    <row r="18" spans="1:10" ht="15">
      <c r="A18" s="10" t="s">
        <v>4</v>
      </c>
      <c r="B18" s="12">
        <v>950</v>
      </c>
      <c r="C18" s="11">
        <f>-918+432-48</f>
        <v>-534</v>
      </c>
      <c r="D18" s="12" t="s">
        <v>23</v>
      </c>
      <c r="E18" s="11">
        <v>-416</v>
      </c>
      <c r="F18" s="12" t="s">
        <v>8</v>
      </c>
      <c r="G18" s="12">
        <f>B18+C18+E18</f>
        <v>0</v>
      </c>
      <c r="H18" s="9"/>
      <c r="I18" s="9"/>
      <c r="J18" s="9"/>
    </row>
    <row r="19" spans="1:10" ht="15">
      <c r="A19" s="10" t="s">
        <v>5</v>
      </c>
      <c r="B19" s="12">
        <v>681</v>
      </c>
      <c r="C19" s="11">
        <f>-681</f>
        <v>-681</v>
      </c>
      <c r="D19" s="12" t="s">
        <v>13</v>
      </c>
      <c r="E19" s="11"/>
      <c r="F19" s="12"/>
      <c r="G19" s="12">
        <f>B19+C19+E19</f>
        <v>0</v>
      </c>
      <c r="H19" s="9"/>
      <c r="I19" s="9"/>
      <c r="J19" s="9"/>
    </row>
    <row r="20" spans="1:10" ht="15">
      <c r="A20" s="10" t="s">
        <v>8</v>
      </c>
      <c r="B20" s="12">
        <v>432</v>
      </c>
      <c r="C20" s="26">
        <f>-432</f>
        <v>-432</v>
      </c>
      <c r="D20" s="12"/>
      <c r="E20" s="11"/>
      <c r="F20" s="12"/>
      <c r="G20" s="12">
        <f>B20+C20+E20</f>
        <v>0</v>
      </c>
      <c r="H20" s="9"/>
      <c r="I20" s="9"/>
      <c r="J20" s="9"/>
    </row>
    <row r="21" spans="1:10" ht="15">
      <c r="A21" s="10" t="s">
        <v>7</v>
      </c>
      <c r="B21" s="12">
        <v>50</v>
      </c>
      <c r="C21" s="26">
        <f>-50</f>
        <v>-50</v>
      </c>
      <c r="D21" s="12" t="s">
        <v>19</v>
      </c>
      <c r="E21" s="11"/>
      <c r="F21" s="12"/>
      <c r="G21" s="12">
        <f>B21+C21</f>
        <v>0</v>
      </c>
      <c r="H21" s="9"/>
      <c r="I21" s="9"/>
      <c r="J21" s="9"/>
    </row>
    <row r="22" spans="1:10" ht="15">
      <c r="A22" s="10"/>
      <c r="B22" s="12"/>
      <c r="C22" s="11"/>
      <c r="D22" s="12"/>
      <c r="E22" s="11"/>
      <c r="F22" s="12"/>
      <c r="G22" s="12"/>
      <c r="H22" s="9"/>
      <c r="I22" s="9"/>
      <c r="J22" s="9"/>
    </row>
    <row r="23" spans="1:10" ht="15">
      <c r="A23" s="10"/>
      <c r="B23" s="12"/>
      <c r="C23" s="11"/>
      <c r="D23" s="12"/>
      <c r="E23" s="11"/>
      <c r="F23" s="12"/>
      <c r="G23" s="12"/>
      <c r="H23" s="9"/>
      <c r="I23" s="9"/>
      <c r="J23" s="9"/>
    </row>
    <row r="24" spans="1:10" ht="15">
      <c r="A24" s="10"/>
      <c r="B24" s="12"/>
      <c r="C24" s="11"/>
      <c r="D24" s="12"/>
      <c r="E24" s="11"/>
      <c r="F24" s="12"/>
      <c r="G24" s="12"/>
      <c r="H24" s="9"/>
      <c r="I24" s="9"/>
      <c r="J24" s="9"/>
    </row>
    <row r="25" spans="1:10" ht="15">
      <c r="A25" s="13"/>
      <c r="B25" s="20">
        <f>SUM(B16:B24)</f>
        <v>4333</v>
      </c>
      <c r="C25" s="16">
        <f>SUM(C16:C24)</f>
        <v>-2083</v>
      </c>
      <c r="D25" s="15"/>
      <c r="E25" s="16">
        <f>SUM(E16:E24)</f>
        <v>-2250</v>
      </c>
      <c r="F25" s="15"/>
      <c r="G25" s="15">
        <f>SUM(G16:G24)</f>
        <v>0</v>
      </c>
      <c r="H25" s="9"/>
      <c r="I25" s="9"/>
      <c r="J25" s="9"/>
    </row>
    <row r="26" spans="1:10" ht="15">
      <c r="A26" s="21"/>
      <c r="B26" s="22">
        <f>B14+B25</f>
        <v>0</v>
      </c>
      <c r="C26" s="23">
        <f>C14+C25</f>
        <v>0</v>
      </c>
      <c r="D26" s="24"/>
      <c r="E26" s="23">
        <f>E14+E25</f>
        <v>0</v>
      </c>
      <c r="F26" s="23"/>
      <c r="G26" s="25">
        <f>G14+G25</f>
        <v>0</v>
      </c>
      <c r="H26" s="9"/>
      <c r="I26" s="9"/>
      <c r="J26" s="9"/>
    </row>
    <row r="27" spans="3:10" ht="12.75">
      <c r="C27" s="9"/>
      <c r="D27" s="9"/>
      <c r="E27" s="9"/>
      <c r="F27" s="9"/>
      <c r="G27" s="9"/>
      <c r="H27" s="9"/>
      <c r="I27" s="9"/>
      <c r="J27" s="9"/>
    </row>
    <row r="28" spans="3:10" ht="12.75">
      <c r="C28" s="9"/>
      <c r="D28" s="9"/>
      <c r="E28" s="9"/>
      <c r="F28" s="9"/>
      <c r="G28" s="9"/>
      <c r="H28" s="9"/>
      <c r="I28" s="9"/>
      <c r="J28" s="9"/>
    </row>
    <row r="29" spans="3:10" ht="12.75">
      <c r="C29" s="9"/>
      <c r="D29" s="9"/>
      <c r="E29" s="9"/>
      <c r="F29" s="9"/>
      <c r="G29" s="9"/>
      <c r="H29" s="9"/>
      <c r="I29" s="9"/>
      <c r="J29" s="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41798</cp:lastModifiedBy>
  <dcterms:created xsi:type="dcterms:W3CDTF">2020-09-20T20:16:11Z</dcterms:created>
  <dcterms:modified xsi:type="dcterms:W3CDTF">2023-08-09T17:02:04Z</dcterms:modified>
  <cp:category/>
  <cp:version/>
  <cp:contentType/>
  <cp:contentStatus/>
</cp:coreProperties>
</file>